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4905" activeTab="0"/>
  </bookViews>
  <sheets>
    <sheet name="Calendar" sheetId="1" r:id="rId1"/>
  </sheets>
  <definedNames>
    <definedName name="_xlnm.Print_Area" localSheetId="0">'Calendar'!$B$1:$F$65</definedName>
  </definedNames>
  <calcPr fullCalcOnLoad="1"/>
</workbook>
</file>

<file path=xl/sharedStrings.xml><?xml version="1.0" encoding="utf-8"?>
<sst xmlns="http://schemas.openxmlformats.org/spreadsheetml/2006/main" count="149" uniqueCount="39">
  <si>
    <t>Date</t>
  </si>
  <si>
    <t>RACE 1</t>
  </si>
  <si>
    <t>RACE 2</t>
  </si>
  <si>
    <t>Rally - Practice</t>
  </si>
  <si>
    <t>Non Championship</t>
  </si>
  <si>
    <t>DTM Practice</t>
  </si>
  <si>
    <t>Open Wheel Practice</t>
  </si>
  <si>
    <t>Group 5 Practice</t>
  </si>
  <si>
    <t>Rally</t>
  </si>
  <si>
    <t>Group C</t>
  </si>
  <si>
    <t>1960s NSR Classics</t>
  </si>
  <si>
    <t>LMP</t>
  </si>
  <si>
    <t>Open Wheel</t>
  </si>
  <si>
    <t>GT1</t>
  </si>
  <si>
    <t>Historic Road</t>
  </si>
  <si>
    <t xml:space="preserve">8pm Start  </t>
  </si>
  <si>
    <t>Group 5</t>
  </si>
  <si>
    <t>EDSRC SUPERCUP</t>
  </si>
  <si>
    <t>8min Heats DOUBLE POINTS</t>
  </si>
  <si>
    <t>DTM Carrera</t>
  </si>
  <si>
    <t>8pm Start</t>
  </si>
  <si>
    <t>No Racing Hall Booked</t>
  </si>
  <si>
    <t>Good Friday</t>
  </si>
  <si>
    <t>Harvest Supper</t>
  </si>
  <si>
    <t>NO Racing!!</t>
  </si>
  <si>
    <t>Christmas Party</t>
  </si>
  <si>
    <t>Class</t>
  </si>
  <si>
    <t>Total No of rounds</t>
  </si>
  <si>
    <t>Championship</t>
  </si>
  <si>
    <t>Supercup</t>
  </si>
  <si>
    <t>1960s Classics</t>
  </si>
  <si>
    <t xml:space="preserve">Group 5 </t>
  </si>
  <si>
    <t>8.00PM Start Provisional</t>
  </si>
  <si>
    <t>8pm Start Non Cham</t>
  </si>
  <si>
    <t>Group 5 (5 Mins)</t>
  </si>
  <si>
    <t>Support Race (2 Mins)</t>
  </si>
  <si>
    <t>Wildcard Shootout Group 5</t>
  </si>
  <si>
    <t>Random Pick' Class</t>
  </si>
  <si>
    <t>SuperCup Finals Group 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</si>
</sst>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i/>
      <sz val="10"/>
      <color indexed="62"/>
      <name val="Calibri"/>
      <family val="2"/>
    </font>
    <font>
      <sz val="14"/>
      <color indexed="10"/>
      <name val="Calibri"/>
      <family val="2"/>
    </font>
    <font>
      <b/>
      <sz val="10"/>
      <color indexed="40"/>
      <name val="Calibri"/>
      <family val="2"/>
    </font>
    <font>
      <b/>
      <sz val="1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i/>
      <sz val="10"/>
      <color theme="3" tint="0.39998000860214233"/>
      <name val="Calibri"/>
      <family val="2"/>
    </font>
    <font>
      <sz val="14"/>
      <color rgb="FFFF0000"/>
      <name val="Calibri"/>
      <family val="2"/>
    </font>
    <font>
      <b/>
      <sz val="10"/>
      <color rgb="FF00B0F0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double"/>
      <top/>
      <bottom style="thin"/>
    </border>
    <border>
      <left style="double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164" fontId="4" fillId="33" borderId="11" xfId="39" applyNumberFormat="1" applyFont="1" applyFill="1" applyBorder="1" applyAlignment="1">
      <alignment horizontal="center"/>
    </xf>
    <xf numFmtId="0" fontId="4" fillId="33" borderId="12" xfId="39" applyFont="1" applyFill="1" applyBorder="1" applyAlignment="1">
      <alignment horizontal="center"/>
    </xf>
    <xf numFmtId="0" fontId="4" fillId="33" borderId="13" xfId="39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9" fillId="33" borderId="15" xfId="39" applyFont="1" applyFill="1" applyBorder="1" applyAlignment="1">
      <alignment horizontal="center"/>
    </xf>
    <xf numFmtId="0" fontId="4" fillId="33" borderId="14" xfId="39" applyFont="1" applyFill="1" applyBorder="1" applyAlignment="1">
      <alignment horizontal="center"/>
    </xf>
    <xf numFmtId="0" fontId="44" fillId="33" borderId="12" xfId="39" applyFont="1" applyFill="1" applyBorder="1" applyAlignment="1">
      <alignment horizontal="center"/>
    </xf>
    <xf numFmtId="0" fontId="45" fillId="33" borderId="12" xfId="39" applyFont="1" applyFill="1" applyBorder="1" applyAlignment="1">
      <alignment horizontal="center"/>
    </xf>
    <xf numFmtId="0" fontId="45" fillId="33" borderId="14" xfId="39" applyFont="1" applyFill="1" applyBorder="1" applyAlignment="1">
      <alignment horizontal="center"/>
    </xf>
    <xf numFmtId="0" fontId="45" fillId="33" borderId="13" xfId="39" applyFont="1" applyFill="1" applyBorder="1" applyAlignment="1">
      <alignment horizontal="center"/>
    </xf>
    <xf numFmtId="0" fontId="45" fillId="33" borderId="15" xfId="39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4" fontId="4" fillId="33" borderId="16" xfId="39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4" fillId="33" borderId="14" xfId="39" applyFont="1" applyFill="1" applyBorder="1" applyAlignment="1">
      <alignment horizontal="center"/>
    </xf>
    <xf numFmtId="0" fontId="45" fillId="33" borderId="15" xfId="39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0" borderId="30" xfId="39" applyNumberFormat="1" applyFont="1" applyFill="1" applyBorder="1" applyAlignment="1">
      <alignment horizontal="center"/>
    </xf>
    <xf numFmtId="0" fontId="4" fillId="0" borderId="31" xfId="39" applyFont="1" applyFill="1" applyBorder="1" applyAlignment="1">
      <alignment horizontal="center"/>
    </xf>
    <xf numFmtId="0" fontId="4" fillId="0" borderId="32" xfId="39" applyFont="1" applyFill="1" applyBorder="1" applyAlignment="1">
      <alignment horizontal="center"/>
    </xf>
    <xf numFmtId="0" fontId="4" fillId="0" borderId="33" xfId="39" applyFont="1" applyFill="1" applyBorder="1" applyAlignment="1">
      <alignment horizontal="center"/>
    </xf>
    <xf numFmtId="0" fontId="4" fillId="0" borderId="34" xfId="39" applyFont="1" applyFill="1" applyBorder="1" applyAlignment="1">
      <alignment horizontal="center"/>
    </xf>
    <xf numFmtId="164" fontId="4" fillId="0" borderId="11" xfId="39" applyNumberFormat="1" applyFont="1" applyFill="1" applyBorder="1" applyAlignment="1">
      <alignment horizontal="center"/>
    </xf>
    <xf numFmtId="0" fontId="4" fillId="0" borderId="12" xfId="39" applyFont="1" applyFill="1" applyBorder="1" applyAlignment="1">
      <alignment horizontal="center"/>
    </xf>
    <xf numFmtId="0" fontId="4" fillId="0" borderId="14" xfId="39" applyFont="1" applyFill="1" applyBorder="1" applyAlignment="1">
      <alignment horizontal="center"/>
    </xf>
    <xf numFmtId="0" fontId="4" fillId="0" borderId="13" xfId="39" applyFont="1" applyFill="1" applyBorder="1" applyAlignment="1">
      <alignment horizontal="center"/>
    </xf>
    <xf numFmtId="0" fontId="4" fillId="0" borderId="15" xfId="39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29" fillId="33" borderId="35" xfId="39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5" xfId="39" applyFont="1" applyFill="1" applyBorder="1" applyAlignment="1" quotePrefix="1">
      <alignment horizontal="center"/>
    </xf>
    <xf numFmtId="0" fontId="44" fillId="33" borderId="15" xfId="39" applyFont="1" applyFill="1" applyBorder="1" applyAlignment="1">
      <alignment horizontal="center"/>
    </xf>
    <xf numFmtId="0" fontId="44" fillId="33" borderId="13" xfId="39" applyFont="1" applyFill="1" applyBorder="1" applyAlignment="1">
      <alignment horizontal="center"/>
    </xf>
    <xf numFmtId="0" fontId="44" fillId="33" borderId="15" xfId="39" applyFont="1" applyFill="1" applyBorder="1" applyAlignment="1">
      <alignment horizontal="center"/>
    </xf>
    <xf numFmtId="0" fontId="49" fillId="35" borderId="36" xfId="0" applyFont="1" applyFill="1" applyBorder="1" applyAlignment="1">
      <alignment horizontal="center" vertical="center"/>
    </xf>
    <xf numFmtId="0" fontId="49" fillId="35" borderId="37" xfId="0" applyFont="1" applyFill="1" applyBorder="1" applyAlignment="1">
      <alignment horizontal="center" vertical="center"/>
    </xf>
    <xf numFmtId="0" fontId="49" fillId="35" borderId="38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45" fillId="33" borderId="12" xfId="39" applyFont="1" applyFill="1" applyBorder="1" applyAlignment="1">
      <alignment horizontal="center"/>
    </xf>
    <xf numFmtId="0" fontId="45" fillId="33" borderId="14" xfId="39" applyFont="1" applyFill="1" applyBorder="1" applyAlignment="1">
      <alignment horizontal="center"/>
    </xf>
    <xf numFmtId="0" fontId="45" fillId="33" borderId="13" xfId="39" applyFont="1" applyFill="1" applyBorder="1" applyAlignment="1">
      <alignment horizontal="center"/>
    </xf>
    <xf numFmtId="0" fontId="45" fillId="33" borderId="34" xfId="39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2.421875" style="34" customWidth="1"/>
    <col min="2" max="2" width="13.140625" style="36" customWidth="1"/>
    <col min="3" max="3" width="25.7109375" style="36" customWidth="1"/>
    <col min="4" max="4" width="20.7109375" style="36" customWidth="1"/>
    <col min="5" max="5" width="25.28125" style="36" customWidth="1"/>
    <col min="6" max="6" width="20.7109375" style="36" customWidth="1"/>
    <col min="7" max="7" width="49.421875" style="35" customWidth="1"/>
    <col min="8" max="16384" width="9.140625" style="34" customWidth="1"/>
  </cols>
  <sheetData>
    <row r="1" spans="1:7" ht="35.25" customHeight="1" thickBot="1">
      <c r="A1" s="1"/>
      <c r="B1" s="63">
        <v>2017</v>
      </c>
      <c r="C1" s="64"/>
      <c r="D1" s="64"/>
      <c r="E1" s="64"/>
      <c r="F1" s="65"/>
      <c r="G1" s="37"/>
    </row>
    <row r="2" spans="1:7" ht="21" customHeight="1" thickBot="1">
      <c r="A2" s="1"/>
      <c r="B2" s="2" t="s">
        <v>0</v>
      </c>
      <c r="C2" s="66" t="s">
        <v>1</v>
      </c>
      <c r="D2" s="67"/>
      <c r="E2" s="68" t="s">
        <v>2</v>
      </c>
      <c r="F2" s="69"/>
      <c r="G2" s="1"/>
    </row>
    <row r="3" spans="1:7" ht="15">
      <c r="A3" s="1"/>
      <c r="B3" s="43">
        <v>42741</v>
      </c>
      <c r="C3" s="44" t="s">
        <v>3</v>
      </c>
      <c r="D3" s="45" t="s">
        <v>4</v>
      </c>
      <c r="E3" s="46" t="s">
        <v>5</v>
      </c>
      <c r="F3" s="47" t="s">
        <v>4</v>
      </c>
      <c r="G3" s="1"/>
    </row>
    <row r="4" spans="1:7" ht="15">
      <c r="A4" s="1"/>
      <c r="B4" s="48">
        <v>42748</v>
      </c>
      <c r="C4" s="49" t="s">
        <v>6</v>
      </c>
      <c r="D4" s="50" t="s">
        <v>33</v>
      </c>
      <c r="E4" s="51" t="s">
        <v>7</v>
      </c>
      <c r="F4" s="52" t="s">
        <v>4</v>
      </c>
      <c r="G4" s="1"/>
    </row>
    <row r="5" spans="1:7" ht="15">
      <c r="A5" s="1"/>
      <c r="B5" s="48">
        <v>42755</v>
      </c>
      <c r="C5" s="49" t="s">
        <v>8</v>
      </c>
      <c r="D5" s="50"/>
      <c r="E5" s="51" t="s">
        <v>9</v>
      </c>
      <c r="F5" s="52"/>
      <c r="G5" s="1"/>
    </row>
    <row r="6" spans="1:7" ht="15">
      <c r="A6" s="1"/>
      <c r="B6" s="48">
        <v>42762</v>
      </c>
      <c r="C6" s="49" t="s">
        <v>10</v>
      </c>
      <c r="D6" s="50"/>
      <c r="E6" s="51" t="s">
        <v>11</v>
      </c>
      <c r="F6" s="52"/>
      <c r="G6" s="1"/>
    </row>
    <row r="7" spans="1:7" ht="15">
      <c r="A7" s="1"/>
      <c r="B7" s="48">
        <v>42769</v>
      </c>
      <c r="C7" s="49" t="s">
        <v>12</v>
      </c>
      <c r="D7" s="50" t="s">
        <v>15</v>
      </c>
      <c r="E7" s="51" t="s">
        <v>13</v>
      </c>
      <c r="F7" s="52"/>
      <c r="G7" s="1"/>
    </row>
    <row r="8" spans="1:7" ht="15">
      <c r="A8" s="1"/>
      <c r="B8" s="48">
        <v>42776</v>
      </c>
      <c r="C8" s="49" t="s">
        <v>14</v>
      </c>
      <c r="D8" s="50"/>
      <c r="E8" s="51" t="s">
        <v>9</v>
      </c>
      <c r="F8" s="52"/>
      <c r="G8" s="42"/>
    </row>
    <row r="9" spans="1:7" ht="15">
      <c r="A9" s="1"/>
      <c r="B9" s="3">
        <v>42783</v>
      </c>
      <c r="C9" s="9" t="s">
        <v>16</v>
      </c>
      <c r="D9" s="40" t="s">
        <v>17</v>
      </c>
      <c r="E9" s="61" t="s">
        <v>18</v>
      </c>
      <c r="F9" s="62"/>
      <c r="G9" s="1"/>
    </row>
    <row r="10" spans="1:7" ht="15">
      <c r="A10" s="1"/>
      <c r="B10" s="3">
        <v>42790</v>
      </c>
      <c r="C10" s="4" t="s">
        <v>8</v>
      </c>
      <c r="D10" s="6"/>
      <c r="E10" s="5" t="s">
        <v>19</v>
      </c>
      <c r="F10" s="7"/>
      <c r="G10" s="1"/>
    </row>
    <row r="11" spans="1:7" ht="15">
      <c r="A11" s="1"/>
      <c r="B11" s="3">
        <v>42797</v>
      </c>
      <c r="C11" s="4" t="s">
        <v>13</v>
      </c>
      <c r="D11" s="8"/>
      <c r="E11" s="5" t="s">
        <v>11</v>
      </c>
      <c r="F11" s="7"/>
      <c r="G11" s="1"/>
    </row>
    <row r="12" spans="1:7" ht="15">
      <c r="A12" s="1"/>
      <c r="B12" s="3">
        <v>42804</v>
      </c>
      <c r="C12" s="4" t="s">
        <v>12</v>
      </c>
      <c r="D12" s="11" t="s">
        <v>20</v>
      </c>
      <c r="E12" s="5" t="s">
        <v>13</v>
      </c>
      <c r="F12" s="57"/>
      <c r="G12" s="1"/>
    </row>
    <row r="13" spans="1:7" ht="15">
      <c r="A13" s="1"/>
      <c r="B13" s="3">
        <v>42811</v>
      </c>
      <c r="C13" s="58" t="s">
        <v>35</v>
      </c>
      <c r="D13" s="59" t="s">
        <v>37</v>
      </c>
      <c r="E13" s="9" t="s">
        <v>34</v>
      </c>
      <c r="F13" s="60" t="s">
        <v>17</v>
      </c>
      <c r="G13" s="1"/>
    </row>
    <row r="14" spans="1:7" ht="15">
      <c r="A14" s="1"/>
      <c r="B14" s="3">
        <v>42818</v>
      </c>
      <c r="C14" s="70" t="s">
        <v>21</v>
      </c>
      <c r="D14" s="71"/>
      <c r="E14" s="72" t="s">
        <v>21</v>
      </c>
      <c r="F14" s="73"/>
      <c r="G14" s="1"/>
    </row>
    <row r="15" spans="1:7" ht="15">
      <c r="A15" s="1"/>
      <c r="B15" s="3">
        <v>42825</v>
      </c>
      <c r="C15" s="4" t="s">
        <v>9</v>
      </c>
      <c r="D15" s="8"/>
      <c r="E15" s="5" t="s">
        <v>19</v>
      </c>
      <c r="F15" s="7"/>
      <c r="G15" s="1"/>
    </row>
    <row r="16" spans="1:7" ht="15">
      <c r="A16" s="1"/>
      <c r="B16" s="3">
        <v>42832</v>
      </c>
      <c r="C16" s="4" t="s">
        <v>10</v>
      </c>
      <c r="D16" s="8"/>
      <c r="E16" s="5" t="s">
        <v>11</v>
      </c>
      <c r="F16" s="7"/>
      <c r="G16" s="1"/>
    </row>
    <row r="17" spans="1:7" ht="15">
      <c r="A17" s="1"/>
      <c r="B17" s="3">
        <v>42839</v>
      </c>
      <c r="C17" s="4" t="s">
        <v>12</v>
      </c>
      <c r="D17" s="8"/>
      <c r="E17" s="5" t="s">
        <v>13</v>
      </c>
      <c r="F17" s="41" t="s">
        <v>22</v>
      </c>
      <c r="G17" s="1"/>
    </row>
    <row r="18" spans="1:7" ht="15">
      <c r="A18" s="1"/>
      <c r="B18" s="3">
        <v>42846</v>
      </c>
      <c r="C18" s="58" t="s">
        <v>35</v>
      </c>
      <c r="D18" s="59" t="s">
        <v>37</v>
      </c>
      <c r="E18" s="9" t="s">
        <v>34</v>
      </c>
      <c r="F18" s="60" t="s">
        <v>17</v>
      </c>
      <c r="G18" s="1"/>
    </row>
    <row r="19" spans="1:7" ht="15">
      <c r="A19" s="1"/>
      <c r="B19" s="3">
        <v>42853</v>
      </c>
      <c r="C19" s="4" t="s">
        <v>14</v>
      </c>
      <c r="D19" s="8"/>
      <c r="E19" s="5" t="s">
        <v>9</v>
      </c>
      <c r="F19" s="7"/>
      <c r="G19" s="1"/>
    </row>
    <row r="20" spans="1:7" ht="15">
      <c r="A20" s="1"/>
      <c r="B20" s="3">
        <v>42860</v>
      </c>
      <c r="C20" s="4" t="s">
        <v>13</v>
      </c>
      <c r="D20" s="8"/>
      <c r="E20" s="5" t="s">
        <v>11</v>
      </c>
      <c r="F20" s="7"/>
      <c r="G20" s="1"/>
    </row>
    <row r="21" spans="1:7" ht="15">
      <c r="A21" s="1"/>
      <c r="B21" s="3">
        <v>42867</v>
      </c>
      <c r="C21" s="4" t="s">
        <v>10</v>
      </c>
      <c r="D21" s="8"/>
      <c r="E21" s="5" t="s">
        <v>13</v>
      </c>
      <c r="F21" s="7"/>
      <c r="G21" s="1"/>
    </row>
    <row r="22" spans="1:7" ht="15">
      <c r="A22" s="1"/>
      <c r="B22" s="3">
        <v>42874</v>
      </c>
      <c r="C22" s="58" t="s">
        <v>35</v>
      </c>
      <c r="D22" s="59" t="s">
        <v>37</v>
      </c>
      <c r="E22" s="9" t="s">
        <v>34</v>
      </c>
      <c r="F22" s="60" t="s">
        <v>17</v>
      </c>
      <c r="G22" s="1"/>
    </row>
    <row r="23" spans="1:7" ht="15">
      <c r="A23" s="1"/>
      <c r="B23" s="3">
        <v>42881</v>
      </c>
      <c r="C23" s="4" t="s">
        <v>14</v>
      </c>
      <c r="D23" s="8"/>
      <c r="E23" s="5" t="s">
        <v>9</v>
      </c>
      <c r="F23" s="7"/>
      <c r="G23" s="39"/>
    </row>
    <row r="24" spans="1:7" ht="15">
      <c r="A24" s="1"/>
      <c r="B24" s="3">
        <v>42888</v>
      </c>
      <c r="C24" s="4" t="s">
        <v>8</v>
      </c>
      <c r="D24" s="8"/>
      <c r="E24" s="5" t="s">
        <v>11</v>
      </c>
      <c r="F24" s="7"/>
      <c r="G24" s="1"/>
    </row>
    <row r="25" spans="1:7" ht="15">
      <c r="A25" s="1"/>
      <c r="B25" s="3">
        <v>42895</v>
      </c>
      <c r="C25" s="4" t="s">
        <v>10</v>
      </c>
      <c r="D25" s="8"/>
      <c r="E25" s="5" t="s">
        <v>19</v>
      </c>
      <c r="F25" s="7"/>
      <c r="G25" s="1"/>
    </row>
    <row r="26" spans="1:7" ht="15">
      <c r="A26" s="1"/>
      <c r="B26" s="3">
        <v>42902</v>
      </c>
      <c r="C26" s="4" t="s">
        <v>12</v>
      </c>
      <c r="D26" s="8"/>
      <c r="E26" s="5" t="s">
        <v>11</v>
      </c>
      <c r="F26" s="7"/>
      <c r="G26" s="1"/>
    </row>
    <row r="27" spans="1:7" ht="15">
      <c r="A27" s="1"/>
      <c r="B27" s="3">
        <v>42909</v>
      </c>
      <c r="C27" s="58" t="s">
        <v>35</v>
      </c>
      <c r="D27" s="59" t="s">
        <v>37</v>
      </c>
      <c r="E27" s="9" t="s">
        <v>34</v>
      </c>
      <c r="F27" s="60" t="s">
        <v>17</v>
      </c>
      <c r="G27" s="29"/>
    </row>
    <row r="28" spans="1:7" ht="15">
      <c r="A28" s="1"/>
      <c r="B28" s="3">
        <v>42916</v>
      </c>
      <c r="C28" s="4" t="s">
        <v>8</v>
      </c>
      <c r="D28" s="8"/>
      <c r="E28" s="5" t="s">
        <v>13</v>
      </c>
      <c r="F28" s="7"/>
      <c r="G28" s="1"/>
    </row>
    <row r="29" spans="1:7" ht="15">
      <c r="A29" s="1"/>
      <c r="B29" s="3">
        <v>42923</v>
      </c>
      <c r="C29" s="4" t="s">
        <v>19</v>
      </c>
      <c r="D29" s="8"/>
      <c r="E29" s="5" t="s">
        <v>11</v>
      </c>
      <c r="F29" s="7"/>
      <c r="G29" s="1"/>
    </row>
    <row r="30" spans="1:7" ht="15">
      <c r="A30" s="1"/>
      <c r="B30" s="3">
        <v>42930</v>
      </c>
      <c r="C30" s="4" t="s">
        <v>14</v>
      </c>
      <c r="D30" s="8"/>
      <c r="E30" s="5" t="s">
        <v>9</v>
      </c>
      <c r="F30" s="7"/>
      <c r="G30" s="1"/>
    </row>
    <row r="31" spans="1:7" ht="15">
      <c r="A31" s="1"/>
      <c r="B31" s="3">
        <v>42937</v>
      </c>
      <c r="C31" s="4" t="s">
        <v>10</v>
      </c>
      <c r="D31" s="8"/>
      <c r="E31" s="5" t="s">
        <v>19</v>
      </c>
      <c r="F31" s="7"/>
      <c r="G31" s="1"/>
    </row>
    <row r="32" spans="1:7" ht="15">
      <c r="A32" s="1"/>
      <c r="B32" s="3">
        <v>42944</v>
      </c>
      <c r="C32" s="58" t="s">
        <v>35</v>
      </c>
      <c r="D32" s="59" t="s">
        <v>37</v>
      </c>
      <c r="E32" s="9" t="s">
        <v>34</v>
      </c>
      <c r="F32" s="60" t="s">
        <v>17</v>
      </c>
      <c r="G32" s="38"/>
    </row>
    <row r="33" spans="1:7" ht="15">
      <c r="A33" s="1"/>
      <c r="B33" s="3">
        <v>42951</v>
      </c>
      <c r="C33" s="4" t="s">
        <v>14</v>
      </c>
      <c r="D33" s="8"/>
      <c r="E33" s="5" t="s">
        <v>9</v>
      </c>
      <c r="F33" s="7"/>
      <c r="G33" s="1"/>
    </row>
    <row r="34" spans="1:7" ht="15">
      <c r="A34" s="1"/>
      <c r="B34" s="3">
        <v>42958</v>
      </c>
      <c r="C34" s="4" t="s">
        <v>10</v>
      </c>
      <c r="D34" s="8"/>
      <c r="E34" s="5" t="s">
        <v>11</v>
      </c>
      <c r="F34" s="7"/>
      <c r="G34" s="1"/>
    </row>
    <row r="35" spans="1:7" ht="15">
      <c r="A35" s="1"/>
      <c r="B35" s="3">
        <v>42965</v>
      </c>
      <c r="C35" s="4" t="s">
        <v>8</v>
      </c>
      <c r="D35" s="8"/>
      <c r="E35" s="5" t="s">
        <v>19</v>
      </c>
      <c r="F35" s="7"/>
      <c r="G35" s="1"/>
    </row>
    <row r="36" spans="1:7" ht="15">
      <c r="A36" s="1"/>
      <c r="B36" s="3">
        <v>42972</v>
      </c>
      <c r="C36" s="58" t="s">
        <v>35</v>
      </c>
      <c r="D36" s="59" t="s">
        <v>37</v>
      </c>
      <c r="E36" s="9" t="s">
        <v>34</v>
      </c>
      <c r="F36" s="60" t="s">
        <v>17</v>
      </c>
      <c r="G36" s="1"/>
    </row>
    <row r="37" spans="1:7" ht="15">
      <c r="A37" s="1"/>
      <c r="B37" s="3">
        <v>42979</v>
      </c>
      <c r="C37" s="4" t="s">
        <v>10</v>
      </c>
      <c r="D37" s="8"/>
      <c r="E37" s="5" t="s">
        <v>13</v>
      </c>
      <c r="F37" s="7"/>
      <c r="G37" s="1"/>
    </row>
    <row r="38" spans="1:7" ht="15">
      <c r="A38" s="1"/>
      <c r="B38" s="3">
        <v>42986</v>
      </c>
      <c r="C38" s="4" t="s">
        <v>12</v>
      </c>
      <c r="D38" s="8"/>
      <c r="E38" s="5" t="s">
        <v>9</v>
      </c>
      <c r="F38" s="7"/>
      <c r="G38" s="1"/>
    </row>
    <row r="39" spans="1:7" ht="15">
      <c r="A39" s="1"/>
      <c r="B39" s="3">
        <v>42993</v>
      </c>
      <c r="C39" s="4" t="s">
        <v>8</v>
      </c>
      <c r="D39" s="11" t="s">
        <v>32</v>
      </c>
      <c r="E39" s="5" t="s">
        <v>19</v>
      </c>
      <c r="F39" s="7"/>
      <c r="G39" s="1"/>
    </row>
    <row r="40" spans="1:7" ht="15">
      <c r="A40" s="1"/>
      <c r="B40" s="3">
        <v>43000</v>
      </c>
      <c r="C40" s="10" t="s">
        <v>23</v>
      </c>
      <c r="D40" s="11" t="s">
        <v>24</v>
      </c>
      <c r="E40" s="12" t="s">
        <v>24</v>
      </c>
      <c r="F40" s="13" t="s">
        <v>24</v>
      </c>
      <c r="G40" s="1"/>
    </row>
    <row r="41" spans="1:7" ht="15">
      <c r="A41" s="1"/>
      <c r="B41" s="3">
        <v>43007</v>
      </c>
      <c r="C41" s="58" t="s">
        <v>35</v>
      </c>
      <c r="D41" s="59" t="s">
        <v>37</v>
      </c>
      <c r="E41" s="9" t="s">
        <v>34</v>
      </c>
      <c r="F41" s="60" t="s">
        <v>17</v>
      </c>
      <c r="G41" s="1"/>
    </row>
    <row r="42" spans="1:7" ht="15">
      <c r="A42" s="1"/>
      <c r="B42" s="3">
        <v>43014</v>
      </c>
      <c r="C42" s="4" t="s">
        <v>8</v>
      </c>
      <c r="D42" s="8"/>
      <c r="E42" s="5" t="s">
        <v>13</v>
      </c>
      <c r="F42" s="7"/>
      <c r="G42" s="1"/>
    </row>
    <row r="43" spans="1:7" ht="15">
      <c r="A43" s="1"/>
      <c r="B43" s="3">
        <v>43021</v>
      </c>
      <c r="C43" s="4" t="s">
        <v>14</v>
      </c>
      <c r="D43" s="11" t="s">
        <v>32</v>
      </c>
      <c r="E43" s="5" t="s">
        <v>9</v>
      </c>
      <c r="F43" s="7"/>
      <c r="G43" s="1"/>
    </row>
    <row r="44" spans="1:7" ht="15">
      <c r="A44" s="1"/>
      <c r="B44" s="3">
        <v>43028</v>
      </c>
      <c r="C44" s="4" t="s">
        <v>10</v>
      </c>
      <c r="D44" s="8"/>
      <c r="E44" s="5" t="s">
        <v>11</v>
      </c>
      <c r="F44" s="7"/>
      <c r="G44" s="1"/>
    </row>
    <row r="45" spans="1:7" ht="15">
      <c r="A45" s="1"/>
      <c r="B45" s="3">
        <v>43035</v>
      </c>
      <c r="C45" s="4" t="s">
        <v>12</v>
      </c>
      <c r="D45" s="8"/>
      <c r="E45" s="5" t="s">
        <v>13</v>
      </c>
      <c r="F45" s="7"/>
      <c r="G45" s="1"/>
    </row>
    <row r="46" spans="1:7" ht="15">
      <c r="A46" s="1"/>
      <c r="B46" s="3">
        <v>43042</v>
      </c>
      <c r="C46" s="58" t="s">
        <v>35</v>
      </c>
      <c r="D46" s="59" t="s">
        <v>37</v>
      </c>
      <c r="E46" s="9" t="s">
        <v>34</v>
      </c>
      <c r="F46" s="60" t="s">
        <v>17</v>
      </c>
      <c r="G46" s="1"/>
    </row>
    <row r="47" spans="1:7" ht="15">
      <c r="A47" s="1"/>
      <c r="B47" s="3">
        <v>43049</v>
      </c>
      <c r="C47" s="4" t="s">
        <v>14</v>
      </c>
      <c r="D47" s="11" t="s">
        <v>32</v>
      </c>
      <c r="E47" s="5" t="s">
        <v>19</v>
      </c>
      <c r="F47" s="7"/>
      <c r="G47" s="1"/>
    </row>
    <row r="48" spans="1:7" ht="15">
      <c r="A48" s="1"/>
      <c r="B48" s="3">
        <v>43056</v>
      </c>
      <c r="C48" s="14" t="s">
        <v>11</v>
      </c>
      <c r="D48" s="6"/>
      <c r="E48" s="15" t="s">
        <v>9</v>
      </c>
      <c r="F48" s="16"/>
      <c r="G48" s="1"/>
    </row>
    <row r="49" spans="1:7" ht="15">
      <c r="A49" s="1"/>
      <c r="B49" s="3">
        <v>43063</v>
      </c>
      <c r="C49" s="14" t="s">
        <v>10</v>
      </c>
      <c r="D49" s="6"/>
      <c r="E49" s="15" t="s">
        <v>13</v>
      </c>
      <c r="F49" s="16"/>
      <c r="G49" s="1"/>
    </row>
    <row r="50" spans="1:7" ht="15">
      <c r="A50" s="1"/>
      <c r="B50" s="3">
        <v>43070</v>
      </c>
      <c r="C50" s="14" t="s">
        <v>12</v>
      </c>
      <c r="D50" s="6"/>
      <c r="E50" s="15" t="s">
        <v>19</v>
      </c>
      <c r="F50" s="16"/>
      <c r="G50" s="1"/>
    </row>
    <row r="51" spans="1:7" ht="15">
      <c r="A51" s="1"/>
      <c r="B51" s="3">
        <v>43077</v>
      </c>
      <c r="C51" s="14" t="s">
        <v>14</v>
      </c>
      <c r="D51" s="6"/>
      <c r="E51" s="15" t="s">
        <v>11</v>
      </c>
      <c r="F51" s="16"/>
      <c r="G51" s="1"/>
    </row>
    <row r="52" spans="1:7" ht="15">
      <c r="A52" s="1"/>
      <c r="B52" s="3">
        <v>43084</v>
      </c>
      <c r="C52" s="14" t="s">
        <v>8</v>
      </c>
      <c r="D52" s="6"/>
      <c r="E52" s="15" t="s">
        <v>9</v>
      </c>
      <c r="F52" s="16"/>
      <c r="G52" s="1"/>
    </row>
    <row r="53" spans="1:7" ht="15">
      <c r="A53" s="1"/>
      <c r="B53" s="3">
        <v>43091</v>
      </c>
      <c r="C53" s="53" t="s">
        <v>36</v>
      </c>
      <c r="D53" s="54" t="s">
        <v>25</v>
      </c>
      <c r="E53" s="55" t="s">
        <v>38</v>
      </c>
      <c r="F53" s="56" t="s">
        <v>25</v>
      </c>
      <c r="G53" s="1"/>
    </row>
    <row r="54" spans="1:7" ht="15.75" thickBot="1">
      <c r="A54" s="1"/>
      <c r="B54" s="17">
        <v>43098</v>
      </c>
      <c r="C54" s="18"/>
      <c r="D54" s="19"/>
      <c r="E54" s="20"/>
      <c r="F54" s="21"/>
      <c r="G54" s="1"/>
    </row>
    <row r="55" spans="1:7" ht="15">
      <c r="A55" s="1"/>
      <c r="B55" s="22"/>
      <c r="C55" s="23" t="s">
        <v>26</v>
      </c>
      <c r="D55" s="24" t="s">
        <v>27</v>
      </c>
      <c r="E55" s="24" t="s">
        <v>28</v>
      </c>
      <c r="F55" s="25" t="s">
        <v>29</v>
      </c>
      <c r="G55" s="1"/>
    </row>
    <row r="56" spans="1:7" ht="21" customHeight="1">
      <c r="A56" s="1"/>
      <c r="B56" s="22"/>
      <c r="C56" s="26" t="s">
        <v>19</v>
      </c>
      <c r="D56" s="27">
        <f>COUNTIF(C$2:E$53,"DTM Carrera")</f>
        <v>9</v>
      </c>
      <c r="E56" s="27">
        <v>9</v>
      </c>
      <c r="F56" s="28"/>
      <c r="G56" s="1"/>
    </row>
    <row r="57" spans="1:7" ht="15">
      <c r="A57" s="1"/>
      <c r="B57" s="22"/>
      <c r="C57" s="26" t="s">
        <v>12</v>
      </c>
      <c r="D57" s="27">
        <f>COUNTIF(C$2:E$53,"Open Wheel")</f>
        <v>7</v>
      </c>
      <c r="E57" s="27">
        <v>7</v>
      </c>
      <c r="F57" s="28"/>
      <c r="G57" s="34"/>
    </row>
    <row r="58" spans="1:7" ht="15">
      <c r="A58" s="1"/>
      <c r="B58" s="22"/>
      <c r="C58" s="26" t="s">
        <v>14</v>
      </c>
      <c r="D58" s="27">
        <f>COUNTIF(C$2:E$53,"Historic Road")</f>
        <v>8</v>
      </c>
      <c r="E58" s="27">
        <v>8</v>
      </c>
      <c r="F58" s="28"/>
      <c r="G58" s="34"/>
    </row>
    <row r="59" spans="1:7" ht="15">
      <c r="A59" s="1"/>
      <c r="B59" s="22"/>
      <c r="C59" s="26" t="s">
        <v>8</v>
      </c>
      <c r="D59" s="27">
        <f>COUNTIF(C$2:E$53,"Rally")</f>
        <v>8</v>
      </c>
      <c r="E59" s="27">
        <v>8</v>
      </c>
      <c r="F59" s="28"/>
      <c r="G59" s="37"/>
    </row>
    <row r="60" spans="1:7" ht="15">
      <c r="A60" s="1"/>
      <c r="B60" s="22"/>
      <c r="C60" s="26" t="s">
        <v>30</v>
      </c>
      <c r="D60" s="27">
        <f>COUNTIF(C$2:E$53,"1960s NSR Classics")</f>
        <v>9</v>
      </c>
      <c r="E60" s="27">
        <v>9</v>
      </c>
      <c r="F60" s="28"/>
      <c r="G60" s="37"/>
    </row>
    <row r="61" spans="1:7" ht="15">
      <c r="A61" s="1"/>
      <c r="B61" s="22"/>
      <c r="C61" s="26" t="s">
        <v>13</v>
      </c>
      <c r="D61" s="27">
        <f>COUNTIF(C$2:E$53,"GT1")</f>
        <v>11</v>
      </c>
      <c r="E61" s="27">
        <v>11</v>
      </c>
      <c r="F61" s="28"/>
      <c r="G61" s="37"/>
    </row>
    <row r="62" spans="1:7" ht="15">
      <c r="A62" s="1"/>
      <c r="B62" s="22"/>
      <c r="C62" s="26" t="s">
        <v>11</v>
      </c>
      <c r="D62" s="27">
        <f>COUNTIF(C$2:E$53,"LMP")</f>
        <v>11</v>
      </c>
      <c r="E62" s="27">
        <v>11</v>
      </c>
      <c r="F62" s="28"/>
      <c r="G62" s="37"/>
    </row>
    <row r="63" spans="1:7" ht="15">
      <c r="A63" s="1"/>
      <c r="B63" s="22"/>
      <c r="C63" s="26" t="s">
        <v>9</v>
      </c>
      <c r="D63" s="27">
        <f>COUNTIF(C$2:E$53,"Group C")</f>
        <v>11</v>
      </c>
      <c r="E63" s="27">
        <v>11</v>
      </c>
      <c r="F63" s="28"/>
      <c r="G63" s="37"/>
    </row>
    <row r="64" spans="1:6" ht="15">
      <c r="A64" s="1"/>
      <c r="B64" s="29"/>
      <c r="C64" s="26" t="s">
        <v>31</v>
      </c>
      <c r="D64" s="27">
        <v>18</v>
      </c>
      <c r="E64" s="27">
        <v>0</v>
      </c>
      <c r="F64" s="28">
        <v>18</v>
      </c>
    </row>
    <row r="65" spans="1:6" ht="19.5" thickBot="1">
      <c r="A65" s="1"/>
      <c r="B65" s="22"/>
      <c r="C65" s="30"/>
      <c r="D65" s="31">
        <f>SUM(D56:D64)</f>
        <v>92</v>
      </c>
      <c r="E65" s="31">
        <f>SUM(E56:E64)</f>
        <v>74</v>
      </c>
      <c r="F65" s="32">
        <v>18</v>
      </c>
    </row>
    <row r="66" spans="1:6" ht="15">
      <c r="A66" s="1"/>
      <c r="B66" s="33"/>
      <c r="C66" s="33"/>
      <c r="D66" s="33"/>
      <c r="E66" s="33"/>
      <c r="F66" s="33"/>
    </row>
    <row r="67" spans="1:6" ht="15">
      <c r="A67" s="1"/>
      <c r="B67" s="33"/>
      <c r="C67" s="33"/>
      <c r="D67" s="33"/>
      <c r="E67" s="33"/>
      <c r="F67" s="33"/>
    </row>
    <row r="68" spans="1:6" ht="15">
      <c r="A68" s="1"/>
      <c r="B68" s="33"/>
      <c r="C68" s="33"/>
      <c r="D68" s="33"/>
      <c r="E68" s="33"/>
      <c r="F68" s="33"/>
    </row>
    <row r="69" spans="1:6" ht="15">
      <c r="A69" s="1"/>
      <c r="B69" s="33"/>
      <c r="C69" s="33"/>
      <c r="D69" s="33"/>
      <c r="E69" s="33"/>
      <c r="F69" s="33"/>
    </row>
    <row r="70" spans="1:6" ht="15">
      <c r="A70" s="1"/>
      <c r="B70" s="33"/>
      <c r="C70" s="33"/>
      <c r="D70" s="33"/>
      <c r="E70" s="33"/>
      <c r="F70" s="33"/>
    </row>
  </sheetData>
  <sheetProtection/>
  <mergeCells count="6">
    <mergeCell ref="E9:F9"/>
    <mergeCell ref="B1:F1"/>
    <mergeCell ref="C2:D2"/>
    <mergeCell ref="E2:F2"/>
    <mergeCell ref="C14:D14"/>
    <mergeCell ref="E14:F14"/>
  </mergeCells>
  <conditionalFormatting sqref="C60:C65 C58 C17:D17 B3:B54 G32 D15:D16 E28 E15:F17 F3:F8 C19:F21 C3:D9 D29:F31 E3:E12 C23:F26 C28:C31 C33:F35 C37:F40 C42:F45 C47:F54 C10:C12 C14:C16 D11:D12 F10:F12">
    <cfRule type="expression" priority="39" dxfId="25">
      <formula>"Club Cars"</formula>
    </cfRule>
  </conditionalFormatting>
  <conditionalFormatting sqref="F32">
    <cfRule type="expression" priority="10" dxfId="25">
      <formula>"Club Cars"</formula>
    </cfRule>
  </conditionalFormatting>
  <conditionalFormatting sqref="D32">
    <cfRule type="expression" priority="12" dxfId="25">
      <formula>"Club Cars"</formula>
    </cfRule>
  </conditionalFormatting>
  <conditionalFormatting sqref="E27">
    <cfRule type="expression" priority="14" dxfId="25">
      <formula>"Club Cars"</formula>
    </cfRule>
  </conditionalFormatting>
  <conditionalFormatting sqref="F22">
    <cfRule type="expression" priority="16" dxfId="25">
      <formula>"Club Cars"</formula>
    </cfRule>
  </conditionalFormatting>
  <conditionalFormatting sqref="D22">
    <cfRule type="expression" priority="18" dxfId="25">
      <formula>"Club Cars"</formula>
    </cfRule>
  </conditionalFormatting>
  <conditionalFormatting sqref="E18">
    <cfRule type="expression" priority="20" dxfId="25">
      <formula>"Club Cars"</formula>
    </cfRule>
  </conditionalFormatting>
  <conditionalFormatting sqref="F13">
    <cfRule type="expression" priority="22" dxfId="25">
      <formula>"Club Cars"</formula>
    </cfRule>
  </conditionalFormatting>
  <conditionalFormatting sqref="E13">
    <cfRule type="expression" priority="23" dxfId="25">
      <formula>"Club Cars"</formula>
    </cfRule>
  </conditionalFormatting>
  <conditionalFormatting sqref="D13">
    <cfRule type="expression" priority="24" dxfId="25">
      <formula>"Club Cars"</formula>
    </cfRule>
  </conditionalFormatting>
  <conditionalFormatting sqref="F46">
    <cfRule type="expression" priority="1" dxfId="25">
      <formula>"Club Cars"</formula>
    </cfRule>
  </conditionalFormatting>
  <conditionalFormatting sqref="D18">
    <cfRule type="expression" priority="21" dxfId="25">
      <formula>"Club Cars"</formula>
    </cfRule>
  </conditionalFormatting>
  <conditionalFormatting sqref="F18">
    <cfRule type="expression" priority="19" dxfId="25">
      <formula>"Club Cars"</formula>
    </cfRule>
  </conditionalFormatting>
  <conditionalFormatting sqref="E22">
    <cfRule type="expression" priority="17" dxfId="25">
      <formula>"Club Cars"</formula>
    </cfRule>
  </conditionalFormatting>
  <conditionalFormatting sqref="D27">
    <cfRule type="expression" priority="15" dxfId="25">
      <formula>"Club Cars"</formula>
    </cfRule>
  </conditionalFormatting>
  <conditionalFormatting sqref="F27">
    <cfRule type="expression" priority="13" dxfId="25">
      <formula>"Club Cars"</formula>
    </cfRule>
  </conditionalFormatting>
  <conditionalFormatting sqref="E32">
    <cfRule type="expression" priority="11" dxfId="25">
      <formula>"Club Cars"</formula>
    </cfRule>
  </conditionalFormatting>
  <conditionalFormatting sqref="E36">
    <cfRule type="expression" priority="8" dxfId="25">
      <formula>"Club Cars"</formula>
    </cfRule>
  </conditionalFormatting>
  <conditionalFormatting sqref="D36">
    <cfRule type="expression" priority="9" dxfId="25">
      <formula>"Club Cars"</formula>
    </cfRule>
  </conditionalFormatting>
  <conditionalFormatting sqref="F36">
    <cfRule type="expression" priority="7" dxfId="25">
      <formula>"Club Cars"</formula>
    </cfRule>
  </conditionalFormatting>
  <conditionalFormatting sqref="E41">
    <cfRule type="expression" priority="5" dxfId="25">
      <formula>"Club Cars"</formula>
    </cfRule>
  </conditionalFormatting>
  <conditionalFormatting sqref="D41">
    <cfRule type="expression" priority="6" dxfId="25">
      <formula>"Club Cars"</formula>
    </cfRule>
  </conditionalFormatting>
  <conditionalFormatting sqref="F41">
    <cfRule type="expression" priority="4" dxfId="25">
      <formula>"Club Cars"</formula>
    </cfRule>
  </conditionalFormatting>
  <conditionalFormatting sqref="E46">
    <cfRule type="expression" priority="2" dxfId="25">
      <formula>"Club Cars"</formula>
    </cfRule>
  </conditionalFormatting>
  <conditionalFormatting sqref="D46">
    <cfRule type="expression" priority="3" dxfId="25">
      <formula>"Club Cars"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Burgess</dc:creator>
  <cp:keywords/>
  <dc:description/>
  <cp:lastModifiedBy>Mark Craggs</cp:lastModifiedBy>
  <cp:lastPrinted>2017-03-26T15:50:13Z</cp:lastPrinted>
  <dcterms:created xsi:type="dcterms:W3CDTF">2016-12-30T13:24:49Z</dcterms:created>
  <dcterms:modified xsi:type="dcterms:W3CDTF">2017-03-26T15:57:19Z</dcterms:modified>
  <cp:category/>
  <cp:version/>
  <cp:contentType/>
  <cp:contentStatus/>
</cp:coreProperties>
</file>